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e Riesgos" sheetId="1" state="visible" r:id="rId1"/>
    <sheet xmlns:r="http://schemas.openxmlformats.org/officeDocument/2006/relationships" name="Escalas de Referencia" sheetId="2" state="visible" r:id="rId2"/>
    <sheet xmlns:r="http://schemas.openxmlformats.org/officeDocument/2006/relationships"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6B6B6B"/>
      <sz val="9"/>
    </font>
    <font>
      <name val="Arial"/>
      <color rgb="001A1A1A"/>
      <sz val="9"/>
    </font>
    <font>
      <name val="Arial"/>
      <b val="1"/>
      <color rgb="00FFFFFF"/>
      <sz val="9"/>
    </font>
    <font>
      <name val="Arial"/>
      <b val="1"/>
      <color rgb="001A1A1A"/>
      <sz val="9"/>
    </font>
    <font>
      <name val="Arial"/>
      <b val="1"/>
      <color rgb="002D6A4F"/>
      <sz val="9"/>
    </font>
    <font>
      <name val="Arial"/>
      <sz val="9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color rgb="006B6B6B"/>
      <sz val="10"/>
    </font>
    <font>
      <name val="Arial"/>
      <b val="1"/>
      <color rgb="002D6A4F"/>
      <sz val="14"/>
    </font>
    <font>
      <name val="Arial"/>
      <i val="1"/>
      <color rgb="006B6B6B"/>
      <sz val="8"/>
    </font>
  </fonts>
  <fills count="8">
    <fill>
      <patternFill/>
    </fill>
    <fill>
      <patternFill patternType="gray125"/>
    </fill>
    <fill>
      <patternFill patternType="solid">
        <fgColor rgb="002D6A4F"/>
      </patternFill>
    </fill>
    <fill>
      <patternFill patternType="solid">
        <fgColor rgb="00FAFAF8"/>
      </patternFill>
    </fill>
    <fill>
      <patternFill patternType="solid">
        <fgColor rgb="00FFFFFF"/>
      </patternFill>
    </fill>
    <fill>
      <patternFill patternType="solid">
        <fgColor rgb="003A7D5E"/>
      </patternFill>
    </fill>
    <fill>
      <patternFill patternType="solid">
        <fgColor rgb="00E8F5EE"/>
      </patternFill>
    </fill>
    <fill>
      <patternFill patternType="solid">
        <fgColor rgb="00F2F1EE"/>
      </patternFill>
    </fill>
  </fills>
  <borders count="2">
    <border>
      <left/>
      <right/>
      <top/>
      <bottom/>
      <diagonal/>
    </border>
    <border>
      <left style="thin">
        <color rgb="00E0DFDB"/>
      </left>
      <right style="thin">
        <color rgb="00E0DFDB"/>
      </right>
      <top style="thin">
        <color rgb="00E0DFDB"/>
      </top>
      <bottom style="thin">
        <color rgb="00E0DF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righ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2" fontId="3" fillId="3" borderId="1" applyAlignment="1" pivotButton="0" quotePrefix="0" xfId="0">
      <alignment horizontal="center" vertical="center" wrapText="1"/>
    </xf>
    <xf numFmtId="2" fontId="6" fillId="3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2" fontId="3" fillId="4" borderId="1" applyAlignment="1" pivotButton="0" quotePrefix="0" xfId="0">
      <alignment horizontal="center" vertical="center" wrapText="1"/>
    </xf>
    <xf numFmtId="2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right" vertical="center"/>
    </xf>
    <xf numFmtId="0" fontId="0" fillId="0" borderId="1" pivotButton="0" quotePrefix="0" xfId="0"/>
    <xf numFmtId="2" fontId="8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9" fillId="2" borderId="0" applyAlignment="1" pivotButton="0" quotePrefix="0" xfId="0">
      <alignment horizontal="center" vertical="center"/>
    </xf>
    <xf numFmtId="0" fontId="8" fillId="5" borderId="0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2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0" fillId="3" borderId="1" pivotButton="0" quotePrefix="0" xfId="0"/>
    <xf numFmtId="0" fontId="5" fillId="7" borderId="1" applyAlignment="1" pivotButton="0" quotePrefix="0" xfId="0">
      <alignment horizontal="center" vertical="center" wrapText="1"/>
    </xf>
    <xf numFmtId="2" fontId="3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10" fillId="3" borderId="1" applyAlignment="1" pivotButton="0" quotePrefix="0" xfId="0">
      <alignment horizontal="left" vertical="center" indent="1"/>
    </xf>
    <xf numFmtId="0" fontId="11" fillId="6" borderId="1" applyAlignment="1" pivotButton="0" quotePrefix="0" xfId="0">
      <alignment horizontal="center" vertical="center"/>
    </xf>
    <xf numFmtId="2" fontId="11" fillId="6" borderId="1" applyAlignment="1" pivotButton="0" quotePrefix="0" xfId="0">
      <alignment horizontal="center" vertical="center"/>
    </xf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2" customWidth="1" min="3" max="3"/>
    <col width="22" customWidth="1" min="4" max="4"/>
    <col width="8" customWidth="1" min="5" max="5"/>
    <col width="8" customWidth="1" min="6" max="6"/>
    <col width="8" customWidth="1" min="7" max="7"/>
    <col width="10" customWidth="1" min="8" max="8"/>
    <col width="13" customWidth="1" min="9" max="9"/>
    <col width="28" customWidth="1" min="10" max="10"/>
    <col width="12" customWidth="1" min="11" max="11"/>
    <col width="11" customWidth="1" min="12" max="12"/>
    <col width="10" customWidth="1" min="13" max="13"/>
  </cols>
  <sheetData>
    <row r="1" ht="32" customHeight="1">
      <c r="A1" s="1" t="inlineStr">
        <is>
          <t>REGISTRO DE RIESGOS DEL PROYECTO</t>
        </is>
      </c>
    </row>
    <row r="2" ht="18" customHeight="1">
      <c r="A2" s="2" t="inlineStr">
        <is>
          <t>Proyecto:</t>
        </is>
      </c>
      <c r="B2" s="3" t="inlineStr"/>
      <c r="C2" s="3" t="inlineStr"/>
      <c r="D2" s="2" t="inlineStr">
        <is>
          <t>PM:</t>
        </is>
      </c>
      <c r="E2" s="3" t="inlineStr"/>
      <c r="F2" s="3" t="inlineStr"/>
      <c r="G2" s="2" t="inlineStr">
        <is>
          <t>Fecha:</t>
        </is>
      </c>
      <c r="H2" s="3" t="inlineStr"/>
      <c r="I2" s="3" t="inlineStr"/>
      <c r="J2" s="2" t="inlineStr">
        <is>
          <t>Versión:</t>
        </is>
      </c>
      <c r="K2" s="3" t="inlineStr">
        <is>
          <t>1.0</t>
        </is>
      </c>
      <c r="L2" s="3" t="inlineStr"/>
      <c r="M2" s="3" t="inlineStr"/>
    </row>
    <row r="3" ht="36" customHeight="1">
      <c r="A3" s="4" t="inlineStr">
        <is>
          <t>ID</t>
        </is>
      </c>
      <c r="B3" s="4" t="inlineStr">
        <is>
          <t>Categoría</t>
        </is>
      </c>
      <c r="C3" s="4" t="inlineStr">
        <is>
          <t>Descripción del riesgo</t>
        </is>
      </c>
      <c r="D3" s="4" t="inlineStr">
        <is>
          <t>Causa raíz</t>
        </is>
      </c>
      <c r="E3" s="4" t="inlineStr">
        <is>
          <t>Prob.
(0-1)</t>
        </is>
      </c>
      <c r="F3" s="4" t="inlineStr">
        <is>
          <t>Impacto
(0-1)</t>
        </is>
      </c>
      <c r="G3" s="4" t="inlineStr">
        <is>
          <t>EMV
P×I</t>
        </is>
      </c>
      <c r="H3" s="4" t="inlineStr">
        <is>
          <t>Prioridad</t>
        </is>
      </c>
      <c r="I3" s="4" t="inlineStr">
        <is>
          <t>Estrategia</t>
        </is>
      </c>
      <c r="J3" s="4" t="inlineStr">
        <is>
          <t>Acción / Plan de respuesta</t>
        </is>
      </c>
      <c r="K3" s="4" t="inlineStr">
        <is>
          <t>Dueño</t>
        </is>
      </c>
      <c r="L3" s="4" t="inlineStr">
        <is>
          <t>Fecha límite</t>
        </is>
      </c>
      <c r="M3" s="4" t="inlineStr">
        <is>
          <t>Estado</t>
        </is>
      </c>
    </row>
    <row r="4" ht="36" customHeight="1">
      <c r="A4" s="5" t="inlineStr">
        <is>
          <t>R-001</t>
        </is>
      </c>
      <c r="B4" s="6" t="inlineStr">
        <is>
          <t>Técnico</t>
        </is>
      </c>
      <c r="C4" s="6" t="inlineStr">
        <is>
          <t>La integración con el sistema legado puede fallar o demorar</t>
        </is>
      </c>
      <c r="D4" s="6" t="inlineStr">
        <is>
          <t>Documentación técnica incompleta</t>
        </is>
      </c>
      <c r="E4" s="7" t="n">
        <v>0.5</v>
      </c>
      <c r="F4" s="7" t="n">
        <v>0.4</v>
      </c>
      <c r="G4" s="8">
        <f>E4*F4</f>
        <v/>
      </c>
      <c r="H4" s="9">
        <f>IF(G4&gt;=0.3,"Alta",IF(G4&gt;=0.1,"Media","Baja"))</f>
        <v/>
      </c>
      <c r="I4" s="10" t="inlineStr">
        <is>
          <t>Mitigar</t>
        </is>
      </c>
      <c r="J4" s="6" t="inlineStr">
        <is>
          <t>Contratar especialista en el sistema desde planificación</t>
        </is>
      </c>
      <c r="K4" s="10" t="inlineStr">
        <is>
          <t>CTO</t>
        </is>
      </c>
      <c r="L4" s="10" t="inlineStr"/>
      <c r="M4" s="10" t="inlineStr">
        <is>
          <t>Activo</t>
        </is>
      </c>
    </row>
    <row r="5" ht="36" customHeight="1">
      <c r="A5" s="11" t="inlineStr">
        <is>
          <t>R-002</t>
        </is>
      </c>
      <c r="B5" s="12" t="inlineStr">
        <is>
          <t>Personas</t>
        </is>
      </c>
      <c r="C5" s="12" t="inlineStr">
        <is>
          <t>Rotación de miembro clave del equipo durante la ejecución</t>
        </is>
      </c>
      <c r="D5" s="12" t="inlineStr">
        <is>
          <t>Alta demanda del perfil en el mercado</t>
        </is>
      </c>
      <c r="E5" s="13" t="n">
        <v>0.3</v>
      </c>
      <c r="F5" s="13" t="n">
        <v>0.8</v>
      </c>
      <c r="G5" s="14">
        <f>E5*F5</f>
        <v/>
      </c>
      <c r="H5" s="15">
        <f>IF(G5&gt;=0.3,"Alta",IF(G5&gt;=0.1,"Media","Baja"))</f>
        <v/>
      </c>
      <c r="I5" s="16" t="inlineStr">
        <is>
          <t>Mitigar</t>
        </is>
      </c>
      <c r="J5" s="12" t="inlineStr">
        <is>
          <t>Documentación del conocimiento crítico y plan de sucesión</t>
        </is>
      </c>
      <c r="K5" s="16" t="inlineStr">
        <is>
          <t>PM</t>
        </is>
      </c>
      <c r="L5" s="16" t="inlineStr"/>
      <c r="M5" s="16" t="inlineStr">
        <is>
          <t>Activo</t>
        </is>
      </c>
    </row>
    <row r="6" ht="36" customHeight="1">
      <c r="A6" s="5" t="inlineStr">
        <is>
          <t>R-003</t>
        </is>
      </c>
      <c r="B6" s="6" t="inlineStr">
        <is>
          <t>Externo</t>
        </is>
      </c>
      <c r="C6" s="6" t="inlineStr">
        <is>
          <t>Cambios regulatorios que afecten el alcance del producto</t>
        </is>
      </c>
      <c r="D6" s="6" t="inlineStr">
        <is>
          <t>Ambiente regulatorio inestable</t>
        </is>
      </c>
      <c r="E6" s="7" t="n">
        <v>0.2</v>
      </c>
      <c r="F6" s="7" t="n">
        <v>0.6</v>
      </c>
      <c r="G6" s="8">
        <f>E6*F6</f>
        <v/>
      </c>
      <c r="H6" s="9">
        <f>IF(G6&gt;=0.3,"Alta",IF(G6&gt;=0.1,"Media","Baja"))</f>
        <v/>
      </c>
      <c r="I6" s="10" t="inlineStr">
        <is>
          <t>Monitorear</t>
        </is>
      </c>
      <c r="J6" s="6" t="inlineStr">
        <is>
          <t>Seguimiento mensual con área legal</t>
        </is>
      </c>
      <c r="K6" s="10" t="inlineStr">
        <is>
          <t>Líder Legal</t>
        </is>
      </c>
      <c r="L6" s="10" t="inlineStr"/>
      <c r="M6" s="10" t="inlineStr">
        <is>
          <t>Activo</t>
        </is>
      </c>
    </row>
    <row r="7" ht="28" customHeight="1">
      <c r="A7" s="17" t="inlineStr">
        <is>
          <t>R-004</t>
        </is>
      </c>
      <c r="B7" s="12" t="inlineStr"/>
      <c r="C7" s="12" t="inlineStr"/>
      <c r="D7" s="12" t="inlineStr"/>
      <c r="E7" s="12" t="inlineStr"/>
      <c r="F7" s="12" t="inlineStr"/>
      <c r="G7" s="14">
        <f>E7*F7</f>
        <v/>
      </c>
      <c r="H7" s="15">
        <f>IF(G7&gt;=0.3,"Alta",IF(G7&gt;=0.1,"Media","Baja"))</f>
        <v/>
      </c>
      <c r="I7" s="12" t="inlineStr"/>
      <c r="J7" s="12" t="inlineStr"/>
      <c r="K7" s="12" t="inlineStr"/>
      <c r="L7" s="12" t="inlineStr"/>
      <c r="M7" s="12" t="inlineStr"/>
    </row>
    <row r="8" ht="28" customHeight="1">
      <c r="A8" s="18" t="inlineStr">
        <is>
          <t>R-005</t>
        </is>
      </c>
      <c r="B8" s="6" t="inlineStr"/>
      <c r="C8" s="6" t="inlineStr"/>
      <c r="D8" s="6" t="inlineStr"/>
      <c r="E8" s="6" t="inlineStr"/>
      <c r="F8" s="6" t="inlineStr"/>
      <c r="G8" s="8">
        <f>E8*F8</f>
        <v/>
      </c>
      <c r="H8" s="9">
        <f>IF(G8&gt;=0.3,"Alta",IF(G8&gt;=0.1,"Media","Baja"))</f>
        <v/>
      </c>
      <c r="I8" s="6" t="inlineStr"/>
      <c r="J8" s="6" t="inlineStr"/>
      <c r="K8" s="6" t="inlineStr"/>
      <c r="L8" s="6" t="inlineStr"/>
      <c r="M8" s="6" t="inlineStr"/>
    </row>
    <row r="9" ht="28" customHeight="1">
      <c r="A9" s="17" t="inlineStr">
        <is>
          <t>R-006</t>
        </is>
      </c>
      <c r="B9" s="12" t="inlineStr"/>
      <c r="C9" s="12" t="inlineStr"/>
      <c r="D9" s="12" t="inlineStr"/>
      <c r="E9" s="12" t="inlineStr"/>
      <c r="F9" s="12" t="inlineStr"/>
      <c r="G9" s="14">
        <f>E9*F9</f>
        <v/>
      </c>
      <c r="H9" s="15">
        <f>IF(G9&gt;=0.3,"Alta",IF(G9&gt;=0.1,"Media","Baja"))</f>
        <v/>
      </c>
      <c r="I9" s="12" t="inlineStr"/>
      <c r="J9" s="12" t="inlineStr"/>
      <c r="K9" s="12" t="inlineStr"/>
      <c r="L9" s="12" t="inlineStr"/>
      <c r="M9" s="12" t="inlineStr"/>
    </row>
    <row r="10" ht="28" customHeight="1">
      <c r="A10" s="18" t="inlineStr">
        <is>
          <t>R-007</t>
        </is>
      </c>
      <c r="B10" s="6" t="inlineStr"/>
      <c r="C10" s="6" t="inlineStr"/>
      <c r="D10" s="6" t="inlineStr"/>
      <c r="E10" s="6" t="inlineStr"/>
      <c r="F10" s="6" t="inlineStr"/>
      <c r="G10" s="8">
        <f>E10*F10</f>
        <v/>
      </c>
      <c r="H10" s="9">
        <f>IF(G10&gt;=0.3,"Alta",IF(G10&gt;=0.1,"Media","Baja"))</f>
        <v/>
      </c>
      <c r="I10" s="6" t="inlineStr"/>
      <c r="J10" s="6" t="inlineStr"/>
      <c r="K10" s="6" t="inlineStr"/>
      <c r="L10" s="6" t="inlineStr"/>
      <c r="M10" s="6" t="inlineStr"/>
    </row>
    <row r="11" ht="28" customHeight="1">
      <c r="A11" s="17" t="inlineStr">
        <is>
          <t>R-008</t>
        </is>
      </c>
      <c r="B11" s="12" t="inlineStr"/>
      <c r="C11" s="12" t="inlineStr"/>
      <c r="D11" s="12" t="inlineStr"/>
      <c r="E11" s="12" t="inlineStr"/>
      <c r="F11" s="12" t="inlineStr"/>
      <c r="G11" s="14">
        <f>E11*F11</f>
        <v/>
      </c>
      <c r="H11" s="15">
        <f>IF(G11&gt;=0.3,"Alta",IF(G11&gt;=0.1,"Media","Baja"))</f>
        <v/>
      </c>
      <c r="I11" s="12" t="inlineStr"/>
      <c r="J11" s="12" t="inlineStr"/>
      <c r="K11" s="12" t="inlineStr"/>
      <c r="L11" s="12" t="inlineStr"/>
      <c r="M11" s="12" t="inlineStr"/>
    </row>
    <row r="12" ht="28" customHeight="1">
      <c r="A12" s="18" t="inlineStr">
        <is>
          <t>R-009</t>
        </is>
      </c>
      <c r="B12" s="6" t="inlineStr"/>
      <c r="C12" s="6" t="inlineStr"/>
      <c r="D12" s="6" t="inlineStr"/>
      <c r="E12" s="6" t="inlineStr"/>
      <c r="F12" s="6" t="inlineStr"/>
      <c r="G12" s="8">
        <f>E12*F12</f>
        <v/>
      </c>
      <c r="H12" s="9">
        <f>IF(G12&gt;=0.3,"Alta",IF(G12&gt;=0.1,"Media","Baja"))</f>
        <v/>
      </c>
      <c r="I12" s="6" t="inlineStr"/>
      <c r="J12" s="6" t="inlineStr"/>
      <c r="K12" s="6" t="inlineStr"/>
      <c r="L12" s="6" t="inlineStr"/>
      <c r="M12" s="6" t="inlineStr"/>
    </row>
    <row r="13" ht="28" customHeight="1">
      <c r="A13" s="17" t="inlineStr">
        <is>
          <t>R-010</t>
        </is>
      </c>
      <c r="B13" s="12" t="inlineStr"/>
      <c r="C13" s="12" t="inlineStr"/>
      <c r="D13" s="12" t="inlineStr"/>
      <c r="E13" s="12" t="inlineStr"/>
      <c r="F13" s="12" t="inlineStr"/>
      <c r="G13" s="14">
        <f>E13*F13</f>
        <v/>
      </c>
      <c r="H13" s="15">
        <f>IF(G13&gt;=0.3,"Alta",IF(G13&gt;=0.1,"Media","Baja"))</f>
        <v/>
      </c>
      <c r="I13" s="12" t="inlineStr"/>
      <c r="J13" s="12" t="inlineStr"/>
      <c r="K13" s="12" t="inlineStr"/>
      <c r="L13" s="12" t="inlineStr"/>
      <c r="M13" s="12" t="inlineStr"/>
    </row>
    <row r="14" ht="28" customHeight="1">
      <c r="A14" s="18" t="inlineStr">
        <is>
          <t>R-011</t>
        </is>
      </c>
      <c r="B14" s="6" t="inlineStr"/>
      <c r="C14" s="6" t="inlineStr"/>
      <c r="D14" s="6" t="inlineStr"/>
      <c r="E14" s="6" t="inlineStr"/>
      <c r="F14" s="6" t="inlineStr"/>
      <c r="G14" s="8">
        <f>E14*F14</f>
        <v/>
      </c>
      <c r="H14" s="9">
        <f>IF(G14&gt;=0.3,"Alta",IF(G14&gt;=0.1,"Media","Baja"))</f>
        <v/>
      </c>
      <c r="I14" s="6" t="inlineStr"/>
      <c r="J14" s="6" t="inlineStr"/>
      <c r="K14" s="6" t="inlineStr"/>
      <c r="L14" s="6" t="inlineStr"/>
      <c r="M14" s="6" t="inlineStr"/>
    </row>
    <row r="15" ht="28" customHeight="1">
      <c r="A15" s="17" t="inlineStr">
        <is>
          <t>R-012</t>
        </is>
      </c>
      <c r="B15" s="12" t="inlineStr"/>
      <c r="C15" s="12" t="inlineStr"/>
      <c r="D15" s="12" t="inlineStr"/>
      <c r="E15" s="12" t="inlineStr"/>
      <c r="F15" s="12" t="inlineStr"/>
      <c r="G15" s="14">
        <f>E15*F15</f>
        <v/>
      </c>
      <c r="H15" s="15">
        <f>IF(G15&gt;=0.3,"Alta",IF(G15&gt;=0.1,"Media","Baja"))</f>
        <v/>
      </c>
      <c r="I15" s="12" t="inlineStr"/>
      <c r="J15" s="12" t="inlineStr"/>
      <c r="K15" s="12" t="inlineStr"/>
      <c r="L15" s="12" t="inlineStr"/>
      <c r="M15" s="12" t="inlineStr"/>
    </row>
    <row r="16" ht="28" customHeight="1">
      <c r="A16" s="18" t="inlineStr">
        <is>
          <t>R-013</t>
        </is>
      </c>
      <c r="B16" s="6" t="inlineStr"/>
      <c r="C16" s="6" t="inlineStr"/>
      <c r="D16" s="6" t="inlineStr"/>
      <c r="E16" s="6" t="inlineStr"/>
      <c r="F16" s="6" t="inlineStr"/>
      <c r="G16" s="8">
        <f>E16*F16</f>
        <v/>
      </c>
      <c r="H16" s="9">
        <f>IF(G16&gt;=0.3,"Alta",IF(G16&gt;=0.1,"Media","Baja"))</f>
        <v/>
      </c>
      <c r="I16" s="6" t="inlineStr"/>
      <c r="J16" s="6" t="inlineStr"/>
      <c r="K16" s="6" t="inlineStr"/>
      <c r="L16" s="6" t="inlineStr"/>
      <c r="M16" s="6" t="inlineStr"/>
    </row>
    <row r="17" ht="28" customHeight="1">
      <c r="A17" s="17" t="inlineStr">
        <is>
          <t>R-014</t>
        </is>
      </c>
      <c r="B17" s="12" t="inlineStr"/>
      <c r="C17" s="12" t="inlineStr"/>
      <c r="D17" s="12" t="inlineStr"/>
      <c r="E17" s="12" t="inlineStr"/>
      <c r="F17" s="12" t="inlineStr"/>
      <c r="G17" s="14">
        <f>E17*F17</f>
        <v/>
      </c>
      <c r="H17" s="15">
        <f>IF(G17&gt;=0.3,"Alta",IF(G17&gt;=0.1,"Media","Baja"))</f>
        <v/>
      </c>
      <c r="I17" s="12" t="inlineStr"/>
      <c r="J17" s="12" t="inlineStr"/>
      <c r="K17" s="12" t="inlineStr"/>
      <c r="L17" s="12" t="inlineStr"/>
      <c r="M17" s="12" t="inlineStr"/>
    </row>
    <row r="18" ht="28" customHeight="1">
      <c r="A18" s="18" t="inlineStr">
        <is>
          <t>R-015</t>
        </is>
      </c>
      <c r="B18" s="6" t="inlineStr"/>
      <c r="C18" s="6" t="inlineStr"/>
      <c r="D18" s="6" t="inlineStr"/>
      <c r="E18" s="6" t="inlineStr"/>
      <c r="F18" s="6" t="inlineStr"/>
      <c r="G18" s="8">
        <f>E18*F18</f>
        <v/>
      </c>
      <c r="H18" s="9">
        <f>IF(G18&gt;=0.3,"Alta",IF(G18&gt;=0.1,"Media","Baja"))</f>
        <v/>
      </c>
      <c r="I18" s="6" t="inlineStr"/>
      <c r="J18" s="6" t="inlineStr"/>
      <c r="K18" s="6" t="inlineStr"/>
      <c r="L18" s="6" t="inlineStr"/>
      <c r="M18" s="6" t="inlineStr"/>
    </row>
    <row r="19" ht="28" customHeight="1">
      <c r="A19" s="17" t="inlineStr">
        <is>
          <t>R-016</t>
        </is>
      </c>
      <c r="B19" s="12" t="inlineStr"/>
      <c r="C19" s="12" t="inlineStr"/>
      <c r="D19" s="12" t="inlineStr"/>
      <c r="E19" s="12" t="inlineStr"/>
      <c r="F19" s="12" t="inlineStr"/>
      <c r="G19" s="14">
        <f>E19*F19</f>
        <v/>
      </c>
      <c r="H19" s="15">
        <f>IF(G19&gt;=0.3,"Alta",IF(G19&gt;=0.1,"Media","Baja"))</f>
        <v/>
      </c>
      <c r="I19" s="12" t="inlineStr"/>
      <c r="J19" s="12" t="inlineStr"/>
      <c r="K19" s="12" t="inlineStr"/>
      <c r="L19" s="12" t="inlineStr"/>
      <c r="M19" s="12" t="inlineStr"/>
    </row>
    <row r="20" ht="28" customHeight="1">
      <c r="A20" s="18" t="inlineStr">
        <is>
          <t>R-017</t>
        </is>
      </c>
      <c r="B20" s="6" t="inlineStr"/>
      <c r="C20" s="6" t="inlineStr"/>
      <c r="D20" s="6" t="inlineStr"/>
      <c r="E20" s="6" t="inlineStr"/>
      <c r="F20" s="6" t="inlineStr"/>
      <c r="G20" s="8">
        <f>E20*F20</f>
        <v/>
      </c>
      <c r="H20" s="9">
        <f>IF(G20&gt;=0.3,"Alta",IF(G20&gt;=0.1,"Media","Baja"))</f>
        <v/>
      </c>
      <c r="I20" s="6" t="inlineStr"/>
      <c r="J20" s="6" t="inlineStr"/>
      <c r="K20" s="6" t="inlineStr"/>
      <c r="L20" s="6" t="inlineStr"/>
      <c r="M20" s="6" t="inlineStr"/>
    </row>
    <row r="21" ht="28" customHeight="1">
      <c r="A21" s="17" t="inlineStr">
        <is>
          <t>R-018</t>
        </is>
      </c>
      <c r="B21" s="12" t="inlineStr"/>
      <c r="C21" s="12" t="inlineStr"/>
      <c r="D21" s="12" t="inlineStr"/>
      <c r="E21" s="12" t="inlineStr"/>
      <c r="F21" s="12" t="inlineStr"/>
      <c r="G21" s="14">
        <f>E21*F21</f>
        <v/>
      </c>
      <c r="H21" s="15">
        <f>IF(G21&gt;=0.3,"Alta",IF(G21&gt;=0.1,"Media","Baja"))</f>
        <v/>
      </c>
      <c r="I21" s="12" t="inlineStr"/>
      <c r="J21" s="12" t="inlineStr"/>
      <c r="K21" s="12" t="inlineStr"/>
      <c r="L21" s="12" t="inlineStr"/>
      <c r="M21" s="12" t="inlineStr"/>
    </row>
    <row r="22" ht="22" customHeight="1">
      <c r="A22" s="19" t="inlineStr">
        <is>
          <t>TOTAL EMV (reserva de contingencia mínima sugerida)</t>
        </is>
      </c>
      <c r="B22" s="20" t="n"/>
      <c r="C22" s="20" t="n"/>
      <c r="D22" s="20" t="n"/>
      <c r="E22" s="20" t="n"/>
      <c r="F22" s="20" t="n"/>
      <c r="G22" s="21">
        <f>SUM(G4:G21)</f>
        <v/>
      </c>
      <c r="H22" s="22" t="n"/>
      <c r="I22" s="22" t="n"/>
      <c r="J22" s="22" t="n"/>
      <c r="K22" s="22" t="n"/>
      <c r="L22" s="22" t="n"/>
      <c r="M22" s="22" t="n"/>
    </row>
  </sheetData>
  <mergeCells count="2">
    <mergeCell ref="A22:F2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23" t="inlineStr">
        <is>
          <t>ESCALAS DE REFERENCIA — Probabilidad e Impacto (PMI)</t>
        </is>
      </c>
    </row>
    <row r="3">
      <c r="A3" s="24" t="inlineStr">
        <is>
          <t>PROBABILIDAD</t>
        </is>
      </c>
    </row>
    <row r="4">
      <c r="A4" s="25" t="inlineStr">
        <is>
          <t>Nivel</t>
        </is>
      </c>
      <c r="B4" s="25" t="inlineStr">
        <is>
          <t>Valor</t>
        </is>
      </c>
      <c r="C4" s="25" t="inlineStr">
        <is>
          <t>Rango</t>
        </is>
      </c>
      <c r="D4" s="25" t="inlineStr">
        <is>
          <t>Descripción</t>
        </is>
      </c>
      <c r="E4" s="25" t="inlineStr"/>
      <c r="F4" s="25" t="inlineStr"/>
    </row>
    <row r="5">
      <c r="A5" s="26" t="inlineStr">
        <is>
          <t>Muy alta</t>
        </is>
      </c>
      <c r="B5" s="27" t="n">
        <v>0.9</v>
      </c>
      <c r="C5" s="28" t="inlineStr">
        <is>
          <t>&gt; 70%</t>
        </is>
      </c>
      <c r="D5" s="29" t="inlineStr">
        <is>
          <t>El riesgo es casi seguro que ocurra</t>
        </is>
      </c>
      <c r="E5" s="30" t="n"/>
      <c r="F5" s="30" t="n"/>
    </row>
    <row r="6">
      <c r="A6" s="5" t="inlineStr">
        <is>
          <t>Alta</t>
        </is>
      </c>
      <c r="B6" s="7" t="n">
        <v>0.7</v>
      </c>
      <c r="C6" s="10" t="inlineStr">
        <is>
          <t>51-70%</t>
        </is>
      </c>
      <c r="D6" s="6" t="inlineStr">
        <is>
          <t>Es más probable que ocurra que no</t>
        </is>
      </c>
      <c r="E6" s="31" t="n"/>
      <c r="F6" s="31" t="n"/>
    </row>
    <row r="7">
      <c r="A7" s="32" t="inlineStr">
        <is>
          <t>Media</t>
        </is>
      </c>
      <c r="B7" s="33" t="n">
        <v>0.5</v>
      </c>
      <c r="C7" s="34" t="inlineStr">
        <is>
          <t>31-50%</t>
        </is>
      </c>
      <c r="D7" s="35" t="inlineStr">
        <is>
          <t>Probabilidad similar de ocurrencia o no</t>
        </is>
      </c>
      <c r="E7" s="36" t="n"/>
      <c r="F7" s="36" t="n"/>
    </row>
    <row r="8">
      <c r="A8" s="5" t="inlineStr">
        <is>
          <t>Baja</t>
        </is>
      </c>
      <c r="B8" s="7" t="n">
        <v>0.3</v>
      </c>
      <c r="C8" s="10" t="inlineStr">
        <is>
          <t>11-30%</t>
        </is>
      </c>
      <c r="D8" s="6" t="inlineStr">
        <is>
          <t>Es más probable que no ocurra</t>
        </is>
      </c>
      <c r="E8" s="31" t="n"/>
      <c r="F8" s="31" t="n"/>
    </row>
    <row r="9">
      <c r="A9" s="26" t="inlineStr">
        <is>
          <t>Muy baja</t>
        </is>
      </c>
      <c r="B9" s="27" t="n">
        <v>0.1</v>
      </c>
      <c r="C9" s="28" t="inlineStr">
        <is>
          <t>&lt; 10%</t>
        </is>
      </c>
      <c r="D9" s="29" t="inlineStr">
        <is>
          <t>Probabilidad muy reducida</t>
        </is>
      </c>
      <c r="E9" s="30" t="n"/>
      <c r="F9" s="30" t="n"/>
    </row>
    <row r="11">
      <c r="A11" s="24" t="inlineStr">
        <is>
          <t>IMPACTO</t>
        </is>
      </c>
    </row>
    <row r="12">
      <c r="A12" s="25" t="inlineStr">
        <is>
          <t>Nivel</t>
        </is>
      </c>
      <c r="B12" s="25" t="inlineStr">
        <is>
          <t>Valor</t>
        </is>
      </c>
      <c r="C12" s="25" t="inlineStr">
        <is>
          <t>En tiempo</t>
        </is>
      </c>
      <c r="D12" s="25" t="inlineStr">
        <is>
          <t>En costo</t>
        </is>
      </c>
      <c r="E12" s="25" t="inlineStr">
        <is>
          <t>En calidad</t>
        </is>
      </c>
      <c r="F12" s="25" t="inlineStr">
        <is>
          <t>En alcance</t>
        </is>
      </c>
    </row>
    <row r="13">
      <c r="A13" s="26" t="inlineStr">
        <is>
          <t>Muy alto</t>
        </is>
      </c>
      <c r="B13" s="27" t="n">
        <v>0.8</v>
      </c>
      <c r="C13" s="29" t="inlineStr">
        <is>
          <t>&gt; 20% del cronograma</t>
        </is>
      </c>
      <c r="D13" s="29" t="inlineStr">
        <is>
          <t>&gt; 20% del presupuesto</t>
        </is>
      </c>
      <c r="E13" s="29" t="inlineStr">
        <is>
          <t>Inaceptable para cliente</t>
        </is>
      </c>
      <c r="F13" s="29" t="inlineStr">
        <is>
          <t>Cambio mayor</t>
        </is>
      </c>
    </row>
    <row r="14">
      <c r="A14" s="5" t="inlineStr">
        <is>
          <t>Alto</t>
        </is>
      </c>
      <c r="B14" s="7" t="n">
        <v>0.4</v>
      </c>
      <c r="C14" s="6" t="inlineStr">
        <is>
          <t>10-20%</t>
        </is>
      </c>
      <c r="D14" s="6" t="inlineStr">
        <is>
          <t>10-20%</t>
        </is>
      </c>
      <c r="E14" s="6" t="inlineStr">
        <is>
          <t>Reducción significativa</t>
        </is>
      </c>
      <c r="F14" s="6" t="inlineStr">
        <is>
          <t>Áreas clave afectadas</t>
        </is>
      </c>
    </row>
    <row r="15">
      <c r="A15" s="32" t="inlineStr">
        <is>
          <t>Medio</t>
        </is>
      </c>
      <c r="B15" s="33" t="n">
        <v>0.2</v>
      </c>
      <c r="C15" s="35" t="inlineStr">
        <is>
          <t>5-10%</t>
        </is>
      </c>
      <c r="D15" s="35" t="inlineStr">
        <is>
          <t>5-10%</t>
        </is>
      </c>
      <c r="E15" s="35" t="inlineStr">
        <is>
          <t>Reducción moderada</t>
        </is>
      </c>
      <c r="F15" s="35" t="inlineStr">
        <is>
          <t>Áreas secundarias</t>
        </is>
      </c>
    </row>
    <row r="16">
      <c r="A16" s="5" t="inlineStr">
        <is>
          <t>Bajo</t>
        </is>
      </c>
      <c r="B16" s="7" t="n">
        <v>0.1</v>
      </c>
      <c r="C16" s="6" t="inlineStr">
        <is>
          <t>2-5%</t>
        </is>
      </c>
      <c r="D16" s="6" t="inlineStr">
        <is>
          <t>2-5%</t>
        </is>
      </c>
      <c r="E16" s="6" t="inlineStr">
        <is>
          <t>Reducción menor</t>
        </is>
      </c>
      <c r="F16" s="6" t="inlineStr">
        <is>
          <t>Impacto menor</t>
        </is>
      </c>
    </row>
    <row r="17">
      <c r="A17" s="26" t="inlineStr">
        <is>
          <t>Muy bajo</t>
        </is>
      </c>
      <c r="B17" s="27" t="n">
        <v>0.05</v>
      </c>
      <c r="C17" s="29" t="inlineStr">
        <is>
          <t>&lt; 2%</t>
        </is>
      </c>
      <c r="D17" s="29" t="inlineStr">
        <is>
          <t>&lt; 2%</t>
        </is>
      </c>
      <c r="E17" s="29" t="inlineStr">
        <is>
          <t>Casi imperceptible</t>
        </is>
      </c>
      <c r="F17" s="29" t="inlineStr">
        <is>
          <t>Sin impacto real</t>
        </is>
      </c>
    </row>
  </sheetData>
  <mergeCells count="8">
    <mergeCell ref="D7:F7"/>
    <mergeCell ref="A11:F11"/>
    <mergeCell ref="D5:F5"/>
    <mergeCell ref="A1:F1"/>
    <mergeCell ref="D9:F9"/>
    <mergeCell ref="A3:F3"/>
    <mergeCell ref="D8:F8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4" customWidth="1" min="4" max="4"/>
    <col width="10" customWidth="1" min="5" max="5"/>
  </cols>
  <sheetData>
    <row r="1" ht="30" customHeight="1">
      <c r="A1" s="23" t="inlineStr">
        <is>
          <t>DASHBOARD DE RIESGOS</t>
        </is>
      </c>
    </row>
    <row r="3" ht="28" customHeight="1">
      <c r="A3" s="37" t="inlineStr">
        <is>
          <t>Total de riesgos identificados</t>
        </is>
      </c>
      <c r="B3" s="20" t="n"/>
      <c r="C3" s="20" t="n"/>
      <c r="D3" s="38">
        <f>COUNTA('Registro de Riesgos'!B4:B21)</f>
        <v/>
      </c>
      <c r="E3" s="31" t="n"/>
    </row>
    <row r="4" ht="28" customHeight="1">
      <c r="A4" s="37" t="inlineStr">
        <is>
          <t>Riesgos activos</t>
        </is>
      </c>
      <c r="B4" s="20" t="n"/>
      <c r="C4" s="20" t="n"/>
      <c r="D4" s="38">
        <f>COUNTIF('Registro de Riesgos'!M4:M21,"Activo")</f>
        <v/>
      </c>
      <c r="E4" s="31" t="n"/>
    </row>
    <row r="5" ht="28" customHeight="1">
      <c r="A5" s="37" t="inlineStr">
        <is>
          <t>Riesgos de alta prioridad</t>
        </is>
      </c>
      <c r="B5" s="20" t="n"/>
      <c r="C5" s="20" t="n"/>
      <c r="D5" s="38">
        <f>COUNTIF('Registro de Riesgos'!H4:H21,"Alta")</f>
        <v/>
      </c>
      <c r="E5" s="31" t="n"/>
    </row>
    <row r="6" ht="28" customHeight="1">
      <c r="A6" s="37" t="inlineStr">
        <is>
          <t>Riesgos mitigados/cerrados</t>
        </is>
      </c>
      <c r="B6" s="20" t="n"/>
      <c r="C6" s="20" t="n"/>
      <c r="D6" s="38">
        <f>COUNTIFS('Registro de Riesgos'!M4:M21,"Mitigado")+COUNTIFS('Registro de Riesgos'!M4:M21,"Cerrado")</f>
        <v/>
      </c>
      <c r="E6" s="31" t="n"/>
    </row>
    <row r="7" ht="28" customHeight="1">
      <c r="A7" s="37" t="inlineStr">
        <is>
          <t>EMV total (reserva sugerida)</t>
        </is>
      </c>
      <c r="B7" s="20" t="n"/>
      <c r="C7" s="20" t="n"/>
      <c r="D7" s="39">
        <f>'Registro de Riesgos'!G22</f>
        <v/>
      </c>
      <c r="E7" s="31" t="n"/>
    </row>
    <row r="9">
      <c r="A9" s="40" t="inlineStr">
        <is>
          <t>El dashboard se actualiza automáticamente al modificar el Registro de Riesgos.</t>
        </is>
      </c>
    </row>
  </sheetData>
  <mergeCells count="7">
    <mergeCell ref="A5:C5"/>
    <mergeCell ref="A6:C6"/>
    <mergeCell ref="A1:E1"/>
    <mergeCell ref="A3:C3"/>
    <mergeCell ref="A7:C7"/>
    <mergeCell ref="A4:C4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2026-06-14T18:01:06Z</dcterms:created>
  <dcterms:modified xmlns:dcterms="http://purl.org/dc/terms/" xmlns:xsi="http://www.w3.org/2001/XMLSchema-instance" xsi:type="dcterms:W3CDTF">2026-06-14T18:01:06Z</dcterms:modified>
</cp:coreProperties>
</file>